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ЮДЖЕТНЫЙ ОТДЕЛ\на сайт\Аналитическая информация\Расходы МП\2026 год\"/>
    </mc:Choice>
  </mc:AlternateContent>
  <bookViews>
    <workbookView xWindow="0" yWindow="0" windowWidth="14205" windowHeight="11760"/>
  </bookViews>
  <sheets>
    <sheet name="за март 2026" sheetId="9" r:id="rId1"/>
  </sheets>
  <calcPr calcId="152511"/>
</workbook>
</file>

<file path=xl/calcChain.xml><?xml version="1.0" encoding="utf-8"?>
<calcChain xmlns="http://schemas.openxmlformats.org/spreadsheetml/2006/main">
  <c r="B9" i="9" l="1"/>
  <c r="F28" i="9" l="1"/>
  <c r="E28" i="9"/>
  <c r="F26" i="9"/>
  <c r="E26" i="9"/>
  <c r="F25" i="9" l="1"/>
  <c r="F27" i="9"/>
  <c r="F29" i="9"/>
  <c r="F30" i="9"/>
  <c r="E25" i="9"/>
  <c r="E27" i="9"/>
  <c r="E29" i="9"/>
  <c r="E30" i="9"/>
  <c r="F15" i="9"/>
  <c r="E15" i="9"/>
  <c r="F31" i="9" l="1"/>
  <c r="E31" i="9"/>
  <c r="D9" i="9" l="1"/>
  <c r="C9" i="9"/>
  <c r="C8" i="9" l="1"/>
  <c r="E10" i="9" l="1"/>
  <c r="B8" i="9" l="1"/>
  <c r="D8" i="9" l="1"/>
  <c r="E8" i="9" l="1"/>
  <c r="F8" i="9"/>
  <c r="E24" i="9"/>
  <c r="F24" i="9"/>
  <c r="F23" i="9" l="1"/>
  <c r="E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4" i="9"/>
  <c r="E14" i="9"/>
  <c r="F13" i="9"/>
  <c r="E13" i="9"/>
  <c r="F12" i="9"/>
  <c r="E12" i="9"/>
  <c r="F10" i="9"/>
  <c r="E9" i="9" l="1"/>
  <c r="F9" i="9"/>
</calcChain>
</file>

<file path=xl/sharedStrings.xml><?xml version="1.0" encoding="utf-8"?>
<sst xmlns="http://schemas.openxmlformats.org/spreadsheetml/2006/main" count="36" uniqueCount="36">
  <si>
    <t>% исполнения</t>
  </si>
  <si>
    <t>Исполнено, руб.</t>
  </si>
  <si>
    <t>Итого по программам</t>
  </si>
  <si>
    <t>Первоначальные годовые назначения, руб.</t>
  </si>
  <si>
    <t>Уточненные годовые назначения,                                                              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</si>
  <si>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</si>
  <si>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</si>
  <si>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</si>
  <si>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</si>
  <si>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Всего расходов</t>
  </si>
  <si>
    <t>Непрограммные расходы</t>
  </si>
  <si>
    <t xml:space="preserve">Наименование </t>
  </si>
  <si>
    <t>Сведения об исполнении расходов бюджета Уренского муниципального округа Нижегородской области</t>
  </si>
  <si>
    <t>Муниципальная программа "Развитие образования Уренского муниципального округа Нижегородской области"</t>
  </si>
  <si>
    <t>Муниципальная программа "Развитие культуры и молодежной политики Уренского муниципального округа Нижегородской области"</t>
  </si>
  <si>
    <t>Муниципальная программа "Развитие физической культуры и спорта Уренского муниципального округа Нижегородской области"</t>
  </si>
  <si>
    <t>Муниципальная программа "Социальная защита и поддержка граждан Уренского муниципального округа Нижегородской области"</t>
  </si>
  <si>
    <t>Муниципальная программа "Развитие предпринимательства и туризма Уренского муниципального округа Нижегородской области "</t>
  </si>
  <si>
    <t>Муниципальная программа "Развитие агропромышленного комплекса Уренского муниципального округа Нижегородской области"</t>
  </si>
  <si>
    <t>Муниципальная программа "Информационное общество Уренского муниципального округа Нижегородской области"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</si>
  <si>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Уренского муниципального округа Нижегородской области"</t>
  </si>
  <si>
    <t>Муниципальная программа "Управление муниципальными финансами Уренского муниципального округа Нижегородской области"</t>
  </si>
  <si>
    <t>Муниципальная программа "Формирование современной городской среды на территории Уренского муниципального округа Нижегородской области на 2018-2024 годы"</t>
  </si>
  <si>
    <t>Муниципальная программа "Благоустройство территорий Уренского муниципального округа Нижегородской области"</t>
  </si>
  <si>
    <t>Муниципальная программа "Содействие занятости населения Уренского муниципального округа Нижегородской области"</t>
  </si>
  <si>
    <t>Муниципальная программа "Обеспечение населения Уренского муниципального округа Нижегородской области доступным и комфортным жильем"</t>
  </si>
  <si>
    <t>Муниципальная программа "Обеспечение населения Уренского муниципального округа Нижегородской области качественными услугами в сфере жилищно-коммунального хозяйства"</t>
  </si>
  <si>
    <t>Муниципальная программа "Управление муниципальным имуществом Уренского муниципального округа Нижегородской области"</t>
  </si>
  <si>
    <t>Муниципальная программа "Развитие транспортной системы Уренского муниципального округа Нижегородской области"</t>
  </si>
  <si>
    <t>Муниципальная программа "Охрана окружающей среды Уренского муниципального округа Нижегородской области"</t>
  </si>
  <si>
    <t>Муниципальная программа "Профилактика преступлений и иных правонарушений на территории Уренского муниципального округа Нижегородской области"</t>
  </si>
  <si>
    <t>Муниципальная программа "Профилактика терроризма и экстремизма в Уренском муниципальном округе Нижегородской области"</t>
  </si>
  <si>
    <t>Муниципальная программа "Энергосбережение и повышение энергетической эффективности на территории Уренского муниципального округа Нижегородской области"</t>
  </si>
  <si>
    <t>Муниципальная адресная программа "Переселение граждан из аварийного жилищного фонда на территории Уренского муниципального округа Нижегородской области на 2024 - 2028 гг."</t>
  </si>
  <si>
    <t>Информация об исполнении за март 2026 года в разрезе муниципальных программ и непрограммных расходов</t>
  </si>
  <si>
    <t>на 01.04.2026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</si>
</sst>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0" fontId="10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164" fontId="10" fillId="0" borderId="1" xfId="0" applyNumberFormat="1" applyFont="1" applyFill="1" applyBorder="1" applyAlignment="1">
      <alignment horizontal="right" vertical="center" wrapText="1"/>
    </xf>
    <xf numFmtId="4" fontId="10" fillId="0" borderId="1" xfId="0" applyNumberFormat="1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4" fontId="11" fillId="0" borderId="1" xfId="0" applyNumberFormat="1" applyFont="1" applyBorder="1" applyAlignment="1" applyProtection="1">
      <alignment horizontal="right" vertical="center" wrapText="1"/>
    </xf>
    <xf numFmtId="4" fontId="10" fillId="0" borderId="1" xfId="0" applyNumberFormat="1" applyFont="1" applyBorder="1" applyAlignment="1" applyProtection="1">
      <alignment horizontal="right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zoomScale="77" zoomScaleNormal="77" workbookViewId="0">
      <selection activeCell="D30" sqref="D30"/>
    </sheetView>
  </sheetViews>
  <sheetFormatPr defaultRowHeight="15" x14ac:dyDescent="0.25"/>
  <cols>
    <col min="1" max="1" width="65.7109375" customWidth="1"/>
    <col min="2" max="2" width="19.42578125" customWidth="1"/>
    <col min="3" max="3" width="17.5703125" customWidth="1"/>
    <col min="4" max="4" width="18.140625" customWidth="1"/>
    <col min="5" max="5" width="13.5703125" customWidth="1"/>
    <col min="6" max="6" width="15.42578125" customWidth="1"/>
  </cols>
  <sheetData>
    <row r="1" spans="1:17" ht="21" x14ac:dyDescent="0.35">
      <c r="A1" s="18" t="s">
        <v>12</v>
      </c>
      <c r="B1" s="19"/>
      <c r="C1" s="19"/>
      <c r="D1" s="19"/>
      <c r="E1" s="19"/>
      <c r="F1" s="19"/>
    </row>
    <row r="2" spans="1:17" ht="18.75" x14ac:dyDescent="0.3">
      <c r="A2" s="20" t="s">
        <v>34</v>
      </c>
      <c r="B2" s="21"/>
      <c r="C2" s="21"/>
      <c r="D2" s="21"/>
      <c r="E2" s="21"/>
      <c r="F2" s="21"/>
    </row>
    <row r="3" spans="1:17" ht="15.6" x14ac:dyDescent="0.3">
      <c r="A3" s="1"/>
      <c r="B3" s="1"/>
      <c r="C3" s="1"/>
      <c r="D3" s="1"/>
      <c r="E3" s="1"/>
      <c r="F3" s="1"/>
    </row>
    <row r="4" spans="1:17" ht="15" customHeight="1" x14ac:dyDescent="0.25">
      <c r="A4" s="22" t="s">
        <v>11</v>
      </c>
      <c r="B4" s="24" t="s">
        <v>35</v>
      </c>
      <c r="C4" s="25"/>
      <c r="D4" s="25"/>
      <c r="E4" s="25"/>
      <c r="F4" s="26"/>
    </row>
    <row r="5" spans="1:17" ht="33" customHeight="1" x14ac:dyDescent="0.25">
      <c r="A5" s="22"/>
      <c r="B5" s="27" t="s">
        <v>3</v>
      </c>
      <c r="C5" s="27" t="s">
        <v>4</v>
      </c>
      <c r="D5" s="27" t="s">
        <v>1</v>
      </c>
      <c r="E5" s="24" t="s">
        <v>0</v>
      </c>
      <c r="F5" s="29"/>
    </row>
    <row r="6" spans="1:17" ht="51" x14ac:dyDescent="0.25">
      <c r="A6" s="23"/>
      <c r="B6" s="28"/>
      <c r="C6" s="28"/>
      <c r="D6" s="28"/>
      <c r="E6" s="4" t="s">
        <v>5</v>
      </c>
      <c r="F6" s="4" t="s">
        <v>6</v>
      </c>
    </row>
    <row r="7" spans="1:17" ht="14.45" x14ac:dyDescent="0.3">
      <c r="A7" s="3">
        <v>1</v>
      </c>
      <c r="B7" s="5">
        <v>2</v>
      </c>
      <c r="C7" s="5">
        <v>3</v>
      </c>
      <c r="D7" s="5">
        <v>4</v>
      </c>
      <c r="E7" s="4" t="s">
        <v>7</v>
      </c>
      <c r="F7" s="4" t="s">
        <v>8</v>
      </c>
    </row>
    <row r="8" spans="1:17" ht="29.25" customHeight="1" x14ac:dyDescent="0.25">
      <c r="A8" s="2" t="s">
        <v>9</v>
      </c>
      <c r="B8" s="9">
        <f>B9+B31</f>
        <v>1941091899.9999998</v>
      </c>
      <c r="C8" s="9">
        <f>C9+C31</f>
        <v>2037561285.3700004</v>
      </c>
      <c r="D8" s="9">
        <f>D9+D31</f>
        <v>348716925.91999996</v>
      </c>
      <c r="E8" s="10">
        <f>SUM(D8/B8*100)</f>
        <v>17.964987949308327</v>
      </c>
      <c r="F8" s="10">
        <f>SUM(D8/C8*100)</f>
        <v>17.114426369593911</v>
      </c>
    </row>
    <row r="9" spans="1:17" ht="22.9" customHeight="1" x14ac:dyDescent="0.25">
      <c r="A9" s="7" t="s">
        <v>2</v>
      </c>
      <c r="B9" s="11">
        <f>SUM(B10:B30)</f>
        <v>1856550749.9999998</v>
      </c>
      <c r="C9" s="11">
        <f>SUM(C10:C30)</f>
        <v>1960180485.3700004</v>
      </c>
      <c r="D9" s="11">
        <f>SUM(D10:D30)</f>
        <v>333891909.56999993</v>
      </c>
      <c r="E9" s="10">
        <f>SUM(D9/B9*100)</f>
        <v>17.984529082762752</v>
      </c>
      <c r="F9" s="10">
        <f>SUM(D9/C9*100)</f>
        <v>17.033732968062633</v>
      </c>
    </row>
    <row r="10" spans="1:17" ht="57" customHeight="1" x14ac:dyDescent="0.25">
      <c r="A10" s="8" t="s">
        <v>13</v>
      </c>
      <c r="B10" s="16">
        <v>847431447.78999996</v>
      </c>
      <c r="C10" s="16">
        <v>855456310.98000002</v>
      </c>
      <c r="D10" s="16">
        <v>189008035.56</v>
      </c>
      <c r="E10" s="12">
        <f>SUM(D10/B10*100)</f>
        <v>22.303637191292626</v>
      </c>
      <c r="F10" s="12">
        <f>SUM(D10/C10*100)</f>
        <v>22.094411267300696</v>
      </c>
      <c r="Q10" s="6"/>
    </row>
    <row r="11" spans="1:17" ht="57" customHeight="1" x14ac:dyDescent="0.25">
      <c r="A11" s="8" t="s">
        <v>33</v>
      </c>
      <c r="B11" s="16">
        <v>0</v>
      </c>
      <c r="C11" s="16">
        <v>0</v>
      </c>
      <c r="D11" s="16">
        <v>0</v>
      </c>
      <c r="E11" s="12"/>
      <c r="F11" s="12"/>
      <c r="Q11" s="6"/>
    </row>
    <row r="12" spans="1:17" ht="60.75" customHeight="1" x14ac:dyDescent="0.25">
      <c r="A12" s="14" t="s">
        <v>14</v>
      </c>
      <c r="B12" s="16">
        <v>242902044.53</v>
      </c>
      <c r="C12" s="16">
        <v>246702029.19999999</v>
      </c>
      <c r="D12" s="16">
        <v>49623060.369999997</v>
      </c>
      <c r="E12" s="12">
        <f t="shared" ref="E12:E31" si="0">SUM(D12/B12*100)</f>
        <v>20.429247710128362</v>
      </c>
      <c r="F12" s="12">
        <f t="shared" ref="F12:F31" si="1">SUM(D12/C12*100)</f>
        <v>20.114573248917562</v>
      </c>
    </row>
    <row r="13" spans="1:17" ht="48.75" customHeight="1" x14ac:dyDescent="0.25">
      <c r="A13" s="14" t="s">
        <v>15</v>
      </c>
      <c r="B13" s="16">
        <v>103379012.8</v>
      </c>
      <c r="C13" s="16">
        <v>142901235.03</v>
      </c>
      <c r="D13" s="16">
        <v>25193753.199999999</v>
      </c>
      <c r="E13" s="12">
        <f t="shared" si="0"/>
        <v>24.37027837433557</v>
      </c>
      <c r="F13" s="12">
        <f t="shared" si="1"/>
        <v>17.630185767611415</v>
      </c>
    </row>
    <row r="14" spans="1:17" ht="56.25" customHeight="1" x14ac:dyDescent="0.25">
      <c r="A14" s="14" t="s">
        <v>16</v>
      </c>
      <c r="B14" s="16">
        <v>38960000</v>
      </c>
      <c r="C14" s="16">
        <v>43460000</v>
      </c>
      <c r="D14" s="16">
        <v>4077238.5</v>
      </c>
      <c r="E14" s="12">
        <f t="shared" si="0"/>
        <v>10.465191221765915</v>
      </c>
      <c r="F14" s="12">
        <f t="shared" si="1"/>
        <v>9.3815888173032675</v>
      </c>
    </row>
    <row r="15" spans="1:17" ht="44.25" customHeight="1" x14ac:dyDescent="0.25">
      <c r="A15" s="14" t="s">
        <v>24</v>
      </c>
      <c r="B15" s="16">
        <v>705501.6</v>
      </c>
      <c r="C15" s="16">
        <v>705501.6</v>
      </c>
      <c r="D15" s="16">
        <v>13858.07</v>
      </c>
      <c r="E15" s="12">
        <f t="shared" si="0"/>
        <v>1.9642861192660657</v>
      </c>
      <c r="F15" s="12">
        <f t="shared" si="1"/>
        <v>1.9642861192660657</v>
      </c>
    </row>
    <row r="16" spans="1:17" ht="57" customHeight="1" x14ac:dyDescent="0.25">
      <c r="A16" s="14" t="s">
        <v>17</v>
      </c>
      <c r="B16" s="16">
        <v>1170200</v>
      </c>
      <c r="C16" s="16">
        <v>1170200</v>
      </c>
      <c r="D16" s="16">
        <v>0</v>
      </c>
      <c r="E16" s="12">
        <f t="shared" si="0"/>
        <v>0</v>
      </c>
      <c r="F16" s="12">
        <f t="shared" si="1"/>
        <v>0</v>
      </c>
    </row>
    <row r="17" spans="1:6" ht="51" customHeight="1" x14ac:dyDescent="0.25">
      <c r="A17" s="14" t="s">
        <v>18</v>
      </c>
      <c r="B17" s="16">
        <v>15033327.52</v>
      </c>
      <c r="C17" s="16">
        <v>26370770.129999999</v>
      </c>
      <c r="D17" s="16">
        <v>1230820.52</v>
      </c>
      <c r="E17" s="12">
        <f t="shared" si="0"/>
        <v>8.187279352242836</v>
      </c>
      <c r="F17" s="12">
        <f t="shared" si="1"/>
        <v>4.6673666105783918</v>
      </c>
    </row>
    <row r="18" spans="1:6" ht="56.45" customHeight="1" x14ac:dyDescent="0.25">
      <c r="A18" s="14" t="s">
        <v>25</v>
      </c>
      <c r="B18" s="16">
        <v>44924274.439999998</v>
      </c>
      <c r="C18" s="16">
        <v>46797360.439999998</v>
      </c>
      <c r="D18" s="16">
        <v>59400</v>
      </c>
      <c r="E18" s="12">
        <f t="shared" si="0"/>
        <v>0.13222250273475983</v>
      </c>
      <c r="F18" s="12">
        <f t="shared" si="1"/>
        <v>0.12693023589686889</v>
      </c>
    </row>
    <row r="19" spans="1:6" ht="47.45" customHeight="1" x14ac:dyDescent="0.25">
      <c r="A19" s="14" t="s">
        <v>26</v>
      </c>
      <c r="B19" s="16">
        <v>23677230</v>
      </c>
      <c r="C19" s="16">
        <v>26927230</v>
      </c>
      <c r="D19" s="16">
        <v>2027919.03</v>
      </c>
      <c r="E19" s="12">
        <f t="shared" si="0"/>
        <v>8.5648491398698248</v>
      </c>
      <c r="F19" s="12">
        <f t="shared" si="1"/>
        <v>7.5311089555071211</v>
      </c>
    </row>
    <row r="20" spans="1:6" ht="45.6" customHeight="1" x14ac:dyDescent="0.25">
      <c r="A20" s="14" t="s">
        <v>27</v>
      </c>
      <c r="B20" s="16">
        <v>22592384</v>
      </c>
      <c r="C20" s="16">
        <v>25715636</v>
      </c>
      <c r="D20" s="16">
        <v>2100058.2999999998</v>
      </c>
      <c r="E20" s="12">
        <f t="shared" si="0"/>
        <v>9.2954258390792219</v>
      </c>
      <c r="F20" s="12">
        <f t="shared" si="1"/>
        <v>8.1664645587610583</v>
      </c>
    </row>
    <row r="21" spans="1:6" ht="41.45" customHeight="1" x14ac:dyDescent="0.25">
      <c r="A21" s="14" t="s">
        <v>28</v>
      </c>
      <c r="B21" s="16">
        <v>156759250</v>
      </c>
      <c r="C21" s="16">
        <v>157048682.22</v>
      </c>
      <c r="D21" s="16">
        <v>4131497.3</v>
      </c>
      <c r="E21" s="12">
        <f t="shared" si="0"/>
        <v>2.6355684273814779</v>
      </c>
      <c r="F21" s="12">
        <f t="shared" si="1"/>
        <v>2.6307112174379377</v>
      </c>
    </row>
    <row r="22" spans="1:6" ht="35.450000000000003" customHeight="1" x14ac:dyDescent="0.25">
      <c r="A22" s="14" t="s">
        <v>29</v>
      </c>
      <c r="B22" s="16">
        <v>130000</v>
      </c>
      <c r="C22" s="16">
        <v>4067052.63</v>
      </c>
      <c r="D22" s="16">
        <v>0</v>
      </c>
      <c r="E22" s="12">
        <f t="shared" si="0"/>
        <v>0</v>
      </c>
      <c r="F22" s="12">
        <f t="shared" si="1"/>
        <v>0</v>
      </c>
    </row>
    <row r="23" spans="1:6" ht="43.9" customHeight="1" x14ac:dyDescent="0.25">
      <c r="A23" s="14" t="s">
        <v>19</v>
      </c>
      <c r="B23" s="16">
        <v>5464750</v>
      </c>
      <c r="C23" s="16">
        <v>5464750</v>
      </c>
      <c r="D23" s="16">
        <v>1366187</v>
      </c>
      <c r="E23" s="12">
        <f t="shared" si="0"/>
        <v>24.999990850450615</v>
      </c>
      <c r="F23" s="12">
        <f t="shared" si="1"/>
        <v>24.999990850450615</v>
      </c>
    </row>
    <row r="24" spans="1:6" ht="72.599999999999994" customHeight="1" x14ac:dyDescent="0.25">
      <c r="A24" s="14" t="s">
        <v>20</v>
      </c>
      <c r="B24" s="16">
        <v>48037820</v>
      </c>
      <c r="C24" s="16">
        <v>48037820</v>
      </c>
      <c r="D24" s="16">
        <v>10412777.4</v>
      </c>
      <c r="E24" s="12">
        <f t="shared" si="0"/>
        <v>21.676207205073002</v>
      </c>
      <c r="F24" s="12">
        <f t="shared" si="1"/>
        <v>21.676207205073002</v>
      </c>
    </row>
    <row r="25" spans="1:6" ht="54.75" customHeight="1" x14ac:dyDescent="0.25">
      <c r="A25" s="14" t="s">
        <v>21</v>
      </c>
      <c r="B25" s="16">
        <v>111221714.95</v>
      </c>
      <c r="C25" s="16">
        <v>108727190.39</v>
      </c>
      <c r="D25" s="16">
        <v>4156030.25</v>
      </c>
      <c r="E25" s="12">
        <f t="shared" si="0"/>
        <v>3.7367075771744336</v>
      </c>
      <c r="F25" s="12">
        <f t="shared" si="1"/>
        <v>3.8224387433285907</v>
      </c>
    </row>
    <row r="26" spans="1:6" ht="39" customHeight="1" x14ac:dyDescent="0.25">
      <c r="A26" s="14" t="s">
        <v>23</v>
      </c>
      <c r="B26" s="16">
        <v>160184136.81</v>
      </c>
      <c r="C26" s="16">
        <v>188950069.69999999</v>
      </c>
      <c r="D26" s="16">
        <v>39957464.009999998</v>
      </c>
      <c r="E26" s="12">
        <f t="shared" si="0"/>
        <v>24.94470726361309</v>
      </c>
      <c r="F26" s="12">
        <f t="shared" si="1"/>
        <v>21.147102021947546</v>
      </c>
    </row>
    <row r="27" spans="1:6" ht="52.15" customHeight="1" x14ac:dyDescent="0.25">
      <c r="A27" s="14" t="s">
        <v>30</v>
      </c>
      <c r="B27" s="16">
        <v>100000</v>
      </c>
      <c r="C27" s="16">
        <v>100000</v>
      </c>
      <c r="D27" s="16">
        <v>0</v>
      </c>
      <c r="E27" s="12">
        <f t="shared" si="0"/>
        <v>0</v>
      </c>
      <c r="F27" s="12">
        <f t="shared" si="1"/>
        <v>0</v>
      </c>
    </row>
    <row r="28" spans="1:6" ht="52.5" customHeight="1" x14ac:dyDescent="0.25">
      <c r="A28" s="14" t="s">
        <v>31</v>
      </c>
      <c r="B28" s="16">
        <v>1025000</v>
      </c>
      <c r="C28" s="16">
        <v>1025000</v>
      </c>
      <c r="D28" s="16">
        <v>250000</v>
      </c>
      <c r="E28" s="12">
        <f t="shared" si="0"/>
        <v>24.390243902439025</v>
      </c>
      <c r="F28" s="12">
        <f t="shared" si="1"/>
        <v>24.390243902439025</v>
      </c>
    </row>
    <row r="29" spans="1:6" ht="48.6" customHeight="1" x14ac:dyDescent="0.25">
      <c r="A29" s="14" t="s">
        <v>32</v>
      </c>
      <c r="B29" s="16">
        <v>1113000</v>
      </c>
      <c r="C29" s="16">
        <v>1113000</v>
      </c>
      <c r="D29" s="16">
        <v>0</v>
      </c>
      <c r="E29" s="12">
        <f t="shared" si="0"/>
        <v>0</v>
      </c>
      <c r="F29" s="12">
        <f t="shared" si="1"/>
        <v>0</v>
      </c>
    </row>
    <row r="30" spans="1:6" ht="51.6" customHeight="1" x14ac:dyDescent="0.25">
      <c r="A30" s="14" t="s">
        <v>22</v>
      </c>
      <c r="B30" s="16">
        <v>31739655.559999999</v>
      </c>
      <c r="C30" s="16">
        <v>29440647.050000001</v>
      </c>
      <c r="D30" s="16">
        <v>283810.06</v>
      </c>
      <c r="E30" s="12">
        <f t="shared" si="0"/>
        <v>0.89418128518594431</v>
      </c>
      <c r="F30" s="12">
        <f t="shared" si="1"/>
        <v>0.96400754887620588</v>
      </c>
    </row>
    <row r="31" spans="1:6" ht="21" customHeight="1" x14ac:dyDescent="0.25">
      <c r="A31" s="15" t="s">
        <v>10</v>
      </c>
      <c r="B31" s="17">
        <v>84541150</v>
      </c>
      <c r="C31" s="17">
        <v>77380800</v>
      </c>
      <c r="D31" s="17">
        <v>14825016.35</v>
      </c>
      <c r="E31" s="13">
        <f t="shared" si="0"/>
        <v>17.535858395586054</v>
      </c>
      <c r="F31" s="13">
        <f t="shared" si="1"/>
        <v>19.15852039524016</v>
      </c>
    </row>
  </sheetData>
  <mergeCells count="8">
    <mergeCell ref="A1:F1"/>
    <mergeCell ref="A2:F2"/>
    <mergeCell ref="A4:A6"/>
    <mergeCell ref="B4:F4"/>
    <mergeCell ref="B5:B6"/>
    <mergeCell ref="C5:C6"/>
    <mergeCell ref="D5:D6"/>
    <mergeCell ref="E5:F5"/>
  </mergeCells>
  <pageMargins left="0.25" right="0.25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март 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Наталья Порошина</cp:lastModifiedBy>
  <cp:lastPrinted>2019-06-18T07:29:55Z</cp:lastPrinted>
  <dcterms:created xsi:type="dcterms:W3CDTF">2016-08-26T05:17:14Z</dcterms:created>
  <dcterms:modified xsi:type="dcterms:W3CDTF">2026-04-08T08:29:04Z</dcterms:modified>
</cp:coreProperties>
</file>